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ion\Desktop\"/>
    </mc:Choice>
  </mc:AlternateContent>
  <xr:revisionPtr revIDLastSave="0" documentId="13_ncr:1_{445F82CF-4E41-4D88-8CC9-066C9D6CBB6B}" xr6:coauthVersionLast="47" xr6:coauthVersionMax="47" xr10:uidLastSave="{00000000-0000-0000-0000-000000000000}"/>
  <workbookProtection workbookPassword="F463" lockStructure="1"/>
  <bookViews>
    <workbookView xWindow="-98" yWindow="-98" windowWidth="28996" windowHeight="15796" xr2:uid="{00000000-000D-0000-FFFF-FFFF00000000}"/>
  </bookViews>
  <sheets>
    <sheet name=" Umrechnung " sheetId="4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4" l="1"/>
  <c r="H67" i="4"/>
  <c r="H69" i="4" s="1"/>
  <c r="H54" i="4" l="1"/>
  <c r="H56" i="4" s="1"/>
  <c r="H24" i="4"/>
  <c r="H44" i="4"/>
  <c r="K34" i="4"/>
  <c r="H34" i="4"/>
  <c r="K14" i="4"/>
  <c r="H14" i="4"/>
</calcChain>
</file>

<file path=xl/sharedStrings.xml><?xml version="1.0" encoding="utf-8"?>
<sst xmlns="http://schemas.openxmlformats.org/spreadsheetml/2006/main" count="76" uniqueCount="40">
  <si>
    <t>Umrechnung</t>
  </si>
  <si>
    <t>Totaldruckerhöhung</t>
  </si>
  <si>
    <t>Druck :</t>
  </si>
  <si>
    <t>Ausgangsdaten :</t>
  </si>
  <si>
    <t>Pa</t>
  </si>
  <si>
    <t>C°</t>
  </si>
  <si>
    <t>bei</t>
  </si>
  <si>
    <t>Eingabefeld</t>
  </si>
  <si>
    <t>Antriebsleistung</t>
  </si>
  <si>
    <t>kw</t>
  </si>
  <si>
    <t>Ergebnis</t>
  </si>
  <si>
    <t>Pa bei 20°C</t>
  </si>
  <si>
    <t>kW bei 20°C</t>
  </si>
  <si>
    <t>Umfangsgeschwindigkeit</t>
  </si>
  <si>
    <t>mm</t>
  </si>
  <si>
    <t>1/min</t>
  </si>
  <si>
    <t>m/s</t>
  </si>
  <si>
    <t>Pa bei</t>
  </si>
  <si>
    <t>Strömungsgeschwindigkeit</t>
  </si>
  <si>
    <t>Volumenstrom :</t>
  </si>
  <si>
    <t>m³/s</t>
  </si>
  <si>
    <t>m</t>
  </si>
  <si>
    <t>km/h</t>
  </si>
  <si>
    <t>Anschluss rund</t>
  </si>
  <si>
    <t>Anschluss rechteckig</t>
  </si>
  <si>
    <t>m³/h</t>
  </si>
  <si>
    <t xml:space="preserve">Druck: </t>
  </si>
  <si>
    <t xml:space="preserve"> gewünschte Temperatur: </t>
  </si>
  <si>
    <t>Ausgangsdaten:</t>
  </si>
  <si>
    <t>Ergebnis:</t>
  </si>
  <si>
    <t xml:space="preserve">Temperatur: </t>
  </si>
  <si>
    <t xml:space="preserve">Leistung: </t>
  </si>
  <si>
    <t xml:space="preserve">Laufrad Ø: </t>
  </si>
  <si>
    <t xml:space="preserve">Umdrehungen: </t>
  </si>
  <si>
    <t xml:space="preserve">Geschw.: </t>
  </si>
  <si>
    <t xml:space="preserve">Radius Ausblas: </t>
  </si>
  <si>
    <t xml:space="preserve">Volumenstrom: </t>
  </si>
  <si>
    <t xml:space="preserve">Länge Ausblas: </t>
  </si>
  <si>
    <t xml:space="preserve">Breite Ausblas: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</si>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</sst>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.8000000000000007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Montserrat"/>
    </font>
    <font>
      <b/>
      <sz val="11"/>
      <color theme="1"/>
      <name val="Montserrat"/>
    </font>
    <font>
      <b/>
      <sz val="14"/>
      <color theme="0"/>
      <name val="Montserrat ExtraBold"/>
    </font>
    <font>
      <b/>
      <sz val="22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62C3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1FFA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/>
    <xf numFmtId="0" fontId="5" fillId="2" borderId="2" xfId="0" applyFont="1" applyFill="1" applyBorder="1"/>
    <xf numFmtId="0" fontId="6" fillId="2" borderId="0" xfId="0" applyFont="1" applyFill="1" applyAlignment="1">
      <alignment horizontal="center"/>
    </xf>
    <xf numFmtId="0" fontId="5" fillId="2" borderId="9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Alignment="1">
      <alignment horizontal="right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0" borderId="0" xfId="0" applyFont="1"/>
    <xf numFmtId="0" fontId="5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 indent="1"/>
    </xf>
    <xf numFmtId="0" fontId="6" fillId="2" borderId="0" xfId="0" applyFont="1" applyFill="1"/>
    <xf numFmtId="0" fontId="5" fillId="2" borderId="2" xfId="0" applyFont="1" applyFill="1" applyBorder="1" applyAlignment="1">
      <alignment horizontal="left" indent="1"/>
    </xf>
    <xf numFmtId="0" fontId="5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left" vertical="center" indent="1"/>
    </xf>
    <xf numFmtId="0" fontId="5" fillId="3" borderId="1" xfId="0" applyFont="1" applyFill="1" applyBorder="1" applyAlignment="1" applyProtection="1">
      <alignment horizontal="center" vertical="center"/>
      <protection locked="0" hidden="1"/>
    </xf>
    <xf numFmtId="2" fontId="5" fillId="3" borderId="1" xfId="0" applyNumberFormat="1" applyFont="1" applyFill="1" applyBorder="1" applyAlignment="1" applyProtection="1">
      <alignment horizontal="center" vertical="center"/>
      <protection locked="0" hidden="1"/>
    </xf>
    <xf numFmtId="3" fontId="6" fillId="3" borderId="13" xfId="0" applyNumberFormat="1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/>
    <xf numFmtId="0" fontId="8" fillId="0" borderId="0" xfId="0" applyFont="1"/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2" fontId="6" fillId="4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3" fontId="6" fillId="4" borderId="13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71FFA4"/>
      <color rgb="FF66FFCC"/>
      <color rgb="FFFFFFAB"/>
      <color rgb="FF57C7FF"/>
      <color rgb="FFC2F4AC"/>
      <color rgb="FF62C3FE"/>
      <color rgb="FF33CCFF"/>
      <color rgb="FFEEEAEA"/>
      <color rgb="FFFFFF99"/>
      <color rgb="FFE3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491778</xdr:colOff>
      <xdr:row>21</xdr:row>
      <xdr:rowOff>155298</xdr:rowOff>
    </xdr:from>
    <xdr:to>
      <xdr:col>5</xdr:col>
      <xdr:colOff>274359</xdr:colOff>
      <xdr:row>23</xdr:row>
      <xdr:rowOff>279541</xdr:rowOff>
    </xdr:to>
    <xdr:sp macro="" textlink="">
      <xdr:nvSpPr>
        <xdr:cNvPr id="8" name="180-Grad-Pfei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5400000">
          <a:off x="3732347" y="4493316"/>
          <a:ext cx="610846" cy="548723"/>
        </a:xfrm>
        <a:prstGeom prst="uturnArrow">
          <a:avLst>
            <a:gd name="adj1" fmla="val 7178"/>
            <a:gd name="adj2" fmla="val 25000"/>
            <a:gd name="adj3" fmla="val 23020"/>
            <a:gd name="adj4" fmla="val 43750"/>
            <a:gd name="adj5" fmla="val 100000"/>
          </a:avLst>
        </a:prstGeom>
        <a:solidFill>
          <a:schemeClr val="accent1"/>
        </a:solidFill>
        <a:ln w="3175" cmpd="dbl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4"/>
  <sheetViews>
    <sheetView showGridLines="0" showRowColHeaders="0" tabSelected="1" zoomScale="92" zoomScaleNormal="92" workbookViewId="0">
      <selection activeCell="J78" sqref="J78"/>
    </sheetView>
  </sheetViews>
  <sheetFormatPr baseColWidth="10" defaultColWidth="11.3984375" defaultRowHeight="13.5" x14ac:dyDescent="0.35"/>
  <cols>
    <col min="1" max="1" width="5.265625" style="1" customWidth="1"/>
    <col min="2" max="2" width="15.73046875" style="1" customWidth="1"/>
    <col min="3" max="3" width="12.73046875" style="1" customWidth="1"/>
    <col min="4" max="4" width="15.3984375" style="1" customWidth="1"/>
    <col min="5" max="5" width="11.3984375" style="1"/>
    <col min="6" max="6" width="5.1328125" style="1" customWidth="1"/>
    <col min="7" max="8" width="11.3984375" style="1"/>
    <col min="9" max="9" width="4" style="1" customWidth="1"/>
    <col min="10" max="10" width="4.1328125" style="1" customWidth="1"/>
    <col min="11" max="11" width="11.3984375" style="1"/>
    <col min="12" max="12" width="6.73046875" style="1" customWidth="1"/>
    <col min="13" max="16384" width="11.3984375" style="1"/>
  </cols>
  <sheetData>
    <row r="1" spans="2:15" ht="16.5" x14ac:dyDescent="0.6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2:15" ht="33.4" thickBot="1" x14ac:dyDescent="1.2">
      <c r="B2" s="21"/>
      <c r="C2" s="34" t="s">
        <v>0</v>
      </c>
      <c r="D2" s="21"/>
      <c r="E2" s="21"/>
      <c r="F2" s="21"/>
      <c r="G2" s="21"/>
      <c r="H2" s="21"/>
      <c r="I2" s="21"/>
      <c r="J2" s="21"/>
      <c r="K2" s="21"/>
      <c r="L2" s="21"/>
    </row>
    <row r="3" spans="2:15" ht="16.899999999999999" thickBot="1" x14ac:dyDescent="0.65">
      <c r="B3" s="21"/>
      <c r="C3" s="21"/>
      <c r="D3" s="21"/>
      <c r="E3" s="21"/>
      <c r="F3" s="21"/>
      <c r="G3" s="21"/>
      <c r="H3" s="35" t="s">
        <v>7</v>
      </c>
      <c r="I3" s="36"/>
      <c r="J3" s="36"/>
      <c r="K3" s="37"/>
      <c r="L3" s="21"/>
    </row>
    <row r="4" spans="2:15" ht="16.899999999999999" thickBot="1" x14ac:dyDescent="0.6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5" ht="16.899999999999999" thickBot="1" x14ac:dyDescent="0.65">
      <c r="B5" s="21"/>
      <c r="C5" s="21"/>
      <c r="D5" s="21"/>
      <c r="E5" s="21"/>
      <c r="F5" s="21"/>
      <c r="G5" s="21"/>
      <c r="H5" s="38" t="s">
        <v>10</v>
      </c>
      <c r="I5" s="39"/>
      <c r="J5" s="39"/>
      <c r="K5" s="40"/>
      <c r="L5" s="21"/>
    </row>
    <row r="6" spans="2:15" ht="16.899999999999999" thickBot="1" x14ac:dyDescent="0.6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2:15" ht="16.5" x14ac:dyDescent="0.6">
      <c r="B7" s="6"/>
      <c r="C7" s="7"/>
      <c r="D7" s="7"/>
      <c r="E7" s="7"/>
      <c r="F7" s="7"/>
      <c r="G7" s="7"/>
      <c r="H7" s="7"/>
      <c r="I7" s="7"/>
      <c r="J7" s="7"/>
      <c r="K7" s="7"/>
      <c r="L7" s="8"/>
    </row>
    <row r="8" spans="2:15" ht="21" x14ac:dyDescent="0.75">
      <c r="B8" s="9"/>
      <c r="C8" s="33" t="s">
        <v>1</v>
      </c>
      <c r="D8" s="10"/>
      <c r="E8" s="10"/>
      <c r="F8" s="10"/>
      <c r="G8" s="10"/>
      <c r="H8" s="10"/>
      <c r="I8" s="10"/>
      <c r="J8" s="10"/>
      <c r="K8" s="10"/>
      <c r="L8" s="11"/>
    </row>
    <row r="9" spans="2:15" ht="16.5" x14ac:dyDescent="0.6">
      <c r="B9" s="9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2:15" ht="16.5" x14ac:dyDescent="0.6">
      <c r="B10" s="9"/>
      <c r="C10" s="10"/>
      <c r="D10" s="12" t="s">
        <v>28</v>
      </c>
      <c r="E10" s="10"/>
      <c r="F10" s="10"/>
      <c r="G10" s="10"/>
      <c r="H10" s="10"/>
      <c r="I10" s="10"/>
      <c r="J10" s="10"/>
      <c r="K10" s="10"/>
      <c r="L10" s="11"/>
    </row>
    <row r="11" spans="2:15" ht="16.899999999999999" thickBot="1" x14ac:dyDescent="0.65"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1"/>
    </row>
    <row r="12" spans="2:15" s="2" customFormat="1" ht="23.25" customHeight="1" thickBot="1" x14ac:dyDescent="0.65">
      <c r="B12" s="13"/>
      <c r="C12" s="14" t="s">
        <v>26</v>
      </c>
      <c r="D12" s="30">
        <v>433.11</v>
      </c>
      <c r="E12" s="15" t="s">
        <v>11</v>
      </c>
      <c r="F12" s="15"/>
      <c r="G12" s="15"/>
      <c r="H12" s="12" t="s">
        <v>29</v>
      </c>
      <c r="I12" s="15"/>
      <c r="J12" s="15"/>
      <c r="K12" s="15"/>
      <c r="L12" s="16"/>
      <c r="O12" s="1"/>
    </row>
    <row r="13" spans="2:15" ht="16.899999999999999" thickBot="1" x14ac:dyDescent="0.65">
      <c r="B13" s="9"/>
      <c r="C13" s="17"/>
      <c r="D13" s="10"/>
      <c r="E13" s="10"/>
      <c r="F13" s="10"/>
      <c r="G13" s="10"/>
      <c r="H13" s="10"/>
      <c r="I13" s="10"/>
      <c r="J13" s="10"/>
      <c r="K13" s="10"/>
      <c r="L13" s="11"/>
    </row>
    <row r="14" spans="2:15" s="2" customFormat="1" ht="23.25" customHeight="1" thickBot="1" x14ac:dyDescent="0.5">
      <c r="B14" s="13"/>
      <c r="C14" s="14" t="s">
        <v>27</v>
      </c>
      <c r="D14" s="30">
        <v>150</v>
      </c>
      <c r="E14" s="15" t="s">
        <v>5</v>
      </c>
      <c r="F14" s="15"/>
      <c r="G14" s="14" t="s">
        <v>2</v>
      </c>
      <c r="H14" s="41">
        <f>D12*(273+20)/(273+D14)</f>
        <v>300.00290780141847</v>
      </c>
      <c r="I14" s="15" t="s">
        <v>4</v>
      </c>
      <c r="J14" s="15" t="s">
        <v>6</v>
      </c>
      <c r="K14" s="42">
        <f>D14</f>
        <v>150</v>
      </c>
      <c r="L14" s="16" t="s">
        <v>5</v>
      </c>
    </row>
    <row r="15" spans="2:15" ht="16.899999999999999" thickBot="1" x14ac:dyDescent="0.65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2:15" ht="16.899999999999999" thickBot="1" x14ac:dyDescent="0.6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2:15" ht="16.5" x14ac:dyDescent="0.6">
      <c r="B17" s="6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2:15" ht="21" x14ac:dyDescent="0.75">
      <c r="B18" s="9"/>
      <c r="C18" s="33" t="s">
        <v>1</v>
      </c>
      <c r="D18" s="10"/>
      <c r="E18" s="10"/>
      <c r="F18" s="10"/>
      <c r="G18" s="10"/>
      <c r="H18" s="10"/>
      <c r="I18" s="10"/>
      <c r="J18" s="10"/>
      <c r="K18" s="10"/>
      <c r="L18" s="11"/>
    </row>
    <row r="19" spans="2:15" ht="16.5" x14ac:dyDescent="0.6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1"/>
      <c r="M19" s="1" t="s">
        <v>39</v>
      </c>
    </row>
    <row r="20" spans="2:15" ht="16.5" x14ac:dyDescent="0.6">
      <c r="B20" s="9"/>
      <c r="C20" s="10"/>
      <c r="D20" s="12" t="s">
        <v>28</v>
      </c>
      <c r="E20" s="10"/>
      <c r="F20" s="10"/>
      <c r="G20" s="10"/>
      <c r="H20" s="10"/>
      <c r="I20" s="10"/>
      <c r="J20" s="10"/>
      <c r="K20" s="10"/>
      <c r="L20" s="11"/>
    </row>
    <row r="21" spans="2:15" ht="16.899999999999999" thickBot="1" x14ac:dyDescent="0.65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1"/>
    </row>
    <row r="22" spans="2:15" ht="24" customHeight="1" thickBot="1" x14ac:dyDescent="0.65">
      <c r="B22" s="13"/>
      <c r="C22" s="14" t="s">
        <v>26</v>
      </c>
      <c r="D22" s="31">
        <v>300</v>
      </c>
      <c r="E22" s="15" t="s">
        <v>17</v>
      </c>
      <c r="F22" s="15"/>
      <c r="G22" s="15"/>
      <c r="H22" s="12" t="s">
        <v>29</v>
      </c>
      <c r="I22" s="15"/>
      <c r="J22" s="15"/>
      <c r="K22" s="15"/>
      <c r="L22" s="16"/>
    </row>
    <row r="23" spans="2:15" ht="16.899999999999999" thickBot="1" x14ac:dyDescent="0.65">
      <c r="B23" s="9"/>
      <c r="C23" s="17"/>
      <c r="D23" s="10"/>
      <c r="E23" s="10"/>
      <c r="F23" s="10"/>
      <c r="G23" s="10"/>
      <c r="H23" s="10"/>
      <c r="I23" s="10"/>
      <c r="J23" s="10"/>
      <c r="K23" s="10"/>
      <c r="L23" s="11"/>
    </row>
    <row r="24" spans="2:15" ht="24" customHeight="1" thickBot="1" x14ac:dyDescent="0.4">
      <c r="B24" s="13"/>
      <c r="C24" s="14" t="s">
        <v>30</v>
      </c>
      <c r="D24" s="30">
        <v>150</v>
      </c>
      <c r="E24" s="15" t="s">
        <v>5</v>
      </c>
      <c r="F24" s="15"/>
      <c r="G24" s="14" t="s">
        <v>2</v>
      </c>
      <c r="H24" s="41">
        <f>(273+D24)/(273+20)*D22</f>
        <v>433.10580204778154</v>
      </c>
      <c r="I24" s="15" t="s">
        <v>4</v>
      </c>
      <c r="J24" s="15" t="s">
        <v>6</v>
      </c>
      <c r="K24" s="42">
        <v>20</v>
      </c>
      <c r="L24" s="16" t="s">
        <v>5</v>
      </c>
    </row>
    <row r="25" spans="2:15" ht="16.899999999999999" thickBot="1" x14ac:dyDescent="0.65"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2:15" ht="16.899999999999999" thickBot="1" x14ac:dyDescent="0.6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2:15" ht="16.5" x14ac:dyDescent="0.6">
      <c r="B27" s="6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2:15" ht="21" x14ac:dyDescent="0.75">
      <c r="B28" s="9"/>
      <c r="C28" s="33" t="s">
        <v>8</v>
      </c>
      <c r="D28" s="10"/>
      <c r="E28" s="10"/>
      <c r="F28" s="10"/>
      <c r="G28" s="10"/>
      <c r="H28" s="10"/>
      <c r="I28" s="10"/>
      <c r="J28" s="10"/>
      <c r="K28" s="10"/>
      <c r="L28" s="11"/>
    </row>
    <row r="29" spans="2:15" ht="16.5" x14ac:dyDescent="0.6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1"/>
    </row>
    <row r="30" spans="2:15" ht="16.5" x14ac:dyDescent="0.6">
      <c r="B30" s="9"/>
      <c r="C30" s="10"/>
      <c r="D30" s="12" t="s">
        <v>3</v>
      </c>
      <c r="E30" s="10"/>
      <c r="F30" s="10"/>
      <c r="G30" s="10"/>
      <c r="H30" s="10"/>
      <c r="I30" s="10"/>
      <c r="J30" s="10"/>
      <c r="K30" s="10"/>
      <c r="L30" s="11"/>
    </row>
    <row r="31" spans="2:15" ht="16.899999999999999" thickBot="1" x14ac:dyDescent="0.6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1"/>
    </row>
    <row r="32" spans="2:15" s="2" customFormat="1" ht="23.25" customHeight="1" thickBot="1" x14ac:dyDescent="0.65">
      <c r="B32" s="13"/>
      <c r="C32" s="14" t="s">
        <v>31</v>
      </c>
      <c r="D32" s="30">
        <v>40</v>
      </c>
      <c r="E32" s="15" t="s">
        <v>12</v>
      </c>
      <c r="F32" s="15"/>
      <c r="G32" s="15"/>
      <c r="H32" s="12" t="s">
        <v>29</v>
      </c>
      <c r="I32" s="15"/>
      <c r="J32" s="15"/>
      <c r="K32" s="15"/>
      <c r="L32" s="16"/>
      <c r="O32" s="4"/>
    </row>
    <row r="33" spans="2:15" ht="16.899999999999999" thickBot="1" x14ac:dyDescent="0.65">
      <c r="B33" s="9"/>
      <c r="C33" s="17"/>
      <c r="D33" s="10"/>
      <c r="E33" s="10"/>
      <c r="F33" s="10"/>
      <c r="G33" s="10"/>
      <c r="H33" s="10"/>
      <c r="I33" s="10"/>
      <c r="J33" s="10"/>
      <c r="K33" s="10"/>
      <c r="L33" s="11"/>
      <c r="O33" s="5"/>
    </row>
    <row r="34" spans="2:15" s="2" customFormat="1" ht="23.25" customHeight="1" thickBot="1" x14ac:dyDescent="0.45">
      <c r="B34" s="13"/>
      <c r="C34" s="14" t="s">
        <v>27</v>
      </c>
      <c r="D34" s="30">
        <v>300</v>
      </c>
      <c r="E34" s="15" t="s">
        <v>5</v>
      </c>
      <c r="F34" s="15"/>
      <c r="G34" s="14" t="s">
        <v>31</v>
      </c>
      <c r="H34" s="41">
        <f>D32*(273+20)/(273+D34)</f>
        <v>20.453752181500871</v>
      </c>
      <c r="I34" s="15" t="s">
        <v>9</v>
      </c>
      <c r="J34" s="15" t="s">
        <v>6</v>
      </c>
      <c r="K34" s="42">
        <f>D34</f>
        <v>300</v>
      </c>
      <c r="L34" s="16" t="s">
        <v>5</v>
      </c>
      <c r="O34" s="4"/>
    </row>
    <row r="35" spans="2:15" ht="16.899999999999999" thickBot="1" x14ac:dyDescent="0.65"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20"/>
      <c r="O35" s="3"/>
    </row>
    <row r="36" spans="2:15" ht="16.899999999999999" thickBot="1" x14ac:dyDescent="0.6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2:15" ht="16.5" x14ac:dyDescent="0.6">
      <c r="B37" s="6"/>
      <c r="C37" s="7"/>
      <c r="D37" s="7"/>
      <c r="E37" s="7"/>
      <c r="F37" s="7"/>
      <c r="G37" s="7"/>
      <c r="H37" s="7"/>
      <c r="I37" s="7"/>
      <c r="J37" s="7"/>
      <c r="K37" s="7"/>
      <c r="L37" s="8"/>
    </row>
    <row r="38" spans="2:15" ht="21" x14ac:dyDescent="0.75">
      <c r="B38" s="9"/>
      <c r="C38" s="33" t="s">
        <v>13</v>
      </c>
      <c r="D38" s="10"/>
      <c r="E38" s="10"/>
      <c r="F38" s="10"/>
      <c r="G38" s="10"/>
      <c r="H38" s="10"/>
      <c r="I38" s="10"/>
      <c r="J38" s="10"/>
      <c r="K38" s="10"/>
      <c r="L38" s="11"/>
    </row>
    <row r="39" spans="2:15" ht="16.5" x14ac:dyDescent="0.6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1"/>
    </row>
    <row r="40" spans="2:15" ht="16.5" x14ac:dyDescent="0.6">
      <c r="B40" s="9"/>
      <c r="C40" s="10"/>
      <c r="D40" s="12" t="s">
        <v>28</v>
      </c>
      <c r="E40" s="10"/>
      <c r="F40" s="10"/>
      <c r="G40" s="10"/>
      <c r="H40" s="10"/>
      <c r="I40" s="10"/>
      <c r="J40" s="10"/>
      <c r="K40" s="10"/>
      <c r="L40" s="11"/>
    </row>
    <row r="41" spans="2:15" ht="16.899999999999999" thickBot="1" x14ac:dyDescent="0.6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1"/>
    </row>
    <row r="42" spans="2:15" ht="24" customHeight="1" thickBot="1" x14ac:dyDescent="0.65">
      <c r="B42" s="13"/>
      <c r="C42" s="14" t="s">
        <v>32</v>
      </c>
      <c r="D42" s="30">
        <v>600</v>
      </c>
      <c r="E42" s="15" t="s">
        <v>14</v>
      </c>
      <c r="F42" s="15"/>
      <c r="G42" s="15"/>
      <c r="H42" s="12" t="s">
        <v>29</v>
      </c>
      <c r="I42" s="15"/>
      <c r="J42" s="15"/>
      <c r="K42" s="15"/>
      <c r="L42" s="16"/>
    </row>
    <row r="43" spans="2:15" ht="16.899999999999999" thickBot="1" x14ac:dyDescent="0.65">
      <c r="B43" s="9"/>
      <c r="C43" s="17"/>
      <c r="D43" s="10"/>
      <c r="E43" s="10"/>
      <c r="F43" s="10"/>
      <c r="G43" s="10"/>
      <c r="H43" s="10"/>
      <c r="I43" s="10"/>
      <c r="J43" s="15"/>
      <c r="K43" s="15"/>
      <c r="L43" s="11"/>
    </row>
    <row r="44" spans="2:15" ht="24" customHeight="1" thickBot="1" x14ac:dyDescent="0.4">
      <c r="B44" s="13"/>
      <c r="C44" s="14" t="s">
        <v>33</v>
      </c>
      <c r="D44" s="30">
        <v>900</v>
      </c>
      <c r="E44" s="15" t="s">
        <v>15</v>
      </c>
      <c r="F44" s="15"/>
      <c r="G44" s="14" t="s">
        <v>34</v>
      </c>
      <c r="H44" s="41">
        <f>(3.14159265*D42*D44/60/1000)</f>
        <v>28.274333849999998</v>
      </c>
      <c r="I44" s="15" t="s">
        <v>16</v>
      </c>
      <c r="J44" s="15"/>
      <c r="K44" s="15"/>
      <c r="L44" s="16"/>
    </row>
    <row r="45" spans="2:15" ht="16.899999999999999" thickBot="1" x14ac:dyDescent="0.65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20"/>
    </row>
    <row r="46" spans="2:15" ht="16.899999999999999" thickBot="1" x14ac:dyDescent="0.6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2:15" ht="16.5" x14ac:dyDescent="0.6">
      <c r="B47" s="6"/>
      <c r="C47" s="7"/>
      <c r="D47" s="7"/>
      <c r="E47" s="7"/>
      <c r="F47" s="7"/>
      <c r="G47" s="7"/>
      <c r="H47" s="7"/>
      <c r="I47" s="7"/>
      <c r="J47" s="7"/>
      <c r="K47" s="7"/>
      <c r="L47" s="8"/>
    </row>
    <row r="48" spans="2:15" ht="21" x14ac:dyDescent="0.75">
      <c r="B48" s="9"/>
      <c r="C48" s="33" t="s">
        <v>18</v>
      </c>
      <c r="D48" s="10"/>
      <c r="E48" s="10"/>
      <c r="F48" s="10"/>
      <c r="G48" s="10"/>
      <c r="H48" s="33" t="s">
        <v>23</v>
      </c>
      <c r="I48" s="10"/>
      <c r="J48" s="10"/>
      <c r="K48" s="10"/>
      <c r="L48" s="11"/>
    </row>
    <row r="49" spans="2:12" ht="16.5" x14ac:dyDescent="0.6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1"/>
    </row>
    <row r="50" spans="2:12" ht="16.5" x14ac:dyDescent="0.6">
      <c r="B50" s="9"/>
      <c r="C50" s="10"/>
      <c r="D50" s="12" t="s">
        <v>28</v>
      </c>
      <c r="E50" s="10"/>
      <c r="F50" s="10"/>
      <c r="G50" s="10"/>
      <c r="H50" s="10"/>
      <c r="I50" s="10"/>
      <c r="J50" s="10"/>
      <c r="K50" s="10"/>
      <c r="L50" s="11"/>
    </row>
    <row r="51" spans="2:12" ht="16.899999999999999" thickBot="1" x14ac:dyDescent="0.6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1"/>
    </row>
    <row r="52" spans="2:12" ht="24" customHeight="1" thickBot="1" x14ac:dyDescent="0.65">
      <c r="B52" s="13"/>
      <c r="C52" s="14" t="s">
        <v>35</v>
      </c>
      <c r="D52" s="31">
        <v>0.31</v>
      </c>
      <c r="E52" s="15" t="s">
        <v>21</v>
      </c>
      <c r="F52" s="15"/>
      <c r="G52" s="15"/>
      <c r="H52" s="12" t="s">
        <v>29</v>
      </c>
      <c r="I52" s="15"/>
      <c r="J52" s="15"/>
      <c r="K52" s="15"/>
      <c r="L52" s="16"/>
    </row>
    <row r="53" spans="2:12" ht="16.899999999999999" thickBot="1" x14ac:dyDescent="0.65">
      <c r="B53" s="9"/>
      <c r="C53" s="17"/>
      <c r="D53" s="10"/>
      <c r="E53" s="10"/>
      <c r="F53" s="10"/>
      <c r="G53" s="10"/>
      <c r="H53" s="10"/>
      <c r="I53" s="10"/>
      <c r="J53" s="15"/>
      <c r="K53" s="15"/>
      <c r="L53" s="11"/>
    </row>
    <row r="54" spans="2:12" ht="24" customHeight="1" thickBot="1" x14ac:dyDescent="0.4">
      <c r="B54" s="13"/>
      <c r="C54" s="14" t="s">
        <v>36</v>
      </c>
      <c r="D54" s="30">
        <v>2.78</v>
      </c>
      <c r="E54" s="15" t="s">
        <v>20</v>
      </c>
      <c r="F54" s="15"/>
      <c r="G54" s="14" t="s">
        <v>34</v>
      </c>
      <c r="H54" s="41">
        <f>(D54/(D52^2*3.14159265))</f>
        <v>9.2081319937782027</v>
      </c>
      <c r="I54" s="15" t="s">
        <v>16</v>
      </c>
      <c r="J54" s="15"/>
      <c r="K54" s="15"/>
      <c r="L54" s="16"/>
    </row>
    <row r="55" spans="2:12" ht="15" customHeight="1" thickBot="1" x14ac:dyDescent="0.65">
      <c r="B55" s="13"/>
      <c r="C55" s="14"/>
      <c r="D55" s="10"/>
      <c r="E55" s="10"/>
      <c r="F55" s="10"/>
      <c r="G55" s="10"/>
      <c r="H55" s="10"/>
      <c r="I55" s="15"/>
      <c r="J55" s="15"/>
      <c r="K55" s="15"/>
      <c r="L55" s="16"/>
    </row>
    <row r="56" spans="2:12" ht="24" customHeight="1" thickBot="1" x14ac:dyDescent="0.65">
      <c r="B56" s="13"/>
      <c r="C56" s="14"/>
      <c r="D56" s="10"/>
      <c r="E56" s="10"/>
      <c r="F56" s="10"/>
      <c r="G56" s="14" t="s">
        <v>34</v>
      </c>
      <c r="H56" s="41">
        <f>(H54*60*60/1000)</f>
        <v>33.149275177601531</v>
      </c>
      <c r="I56" s="15" t="s">
        <v>22</v>
      </c>
      <c r="J56" s="15"/>
      <c r="K56" s="15"/>
      <c r="L56" s="16"/>
    </row>
    <row r="57" spans="2:12" ht="16.899999999999999" thickBot="1" x14ac:dyDescent="0.6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20"/>
    </row>
    <row r="58" spans="2:12" ht="16.899999999999999" thickBot="1" x14ac:dyDescent="0.6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2:12" ht="16.5" x14ac:dyDescent="0.6">
      <c r="B59" s="6"/>
      <c r="C59" s="7"/>
      <c r="D59" s="7"/>
      <c r="E59" s="7"/>
      <c r="F59" s="7"/>
      <c r="G59" s="7"/>
      <c r="H59" s="7"/>
      <c r="I59" s="7"/>
      <c r="J59" s="7"/>
      <c r="K59" s="7"/>
      <c r="L59" s="8"/>
    </row>
    <row r="60" spans="2:12" ht="21" x14ac:dyDescent="0.75">
      <c r="B60" s="9"/>
      <c r="C60" s="33" t="s">
        <v>18</v>
      </c>
      <c r="D60" s="10"/>
      <c r="E60" s="10"/>
      <c r="F60" s="10"/>
      <c r="G60" s="10"/>
      <c r="H60" s="33" t="s">
        <v>24</v>
      </c>
      <c r="I60" s="10"/>
      <c r="J60" s="10"/>
      <c r="K60" s="10"/>
      <c r="L60" s="11"/>
    </row>
    <row r="61" spans="2:12" ht="16.5" x14ac:dyDescent="0.6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1"/>
    </row>
    <row r="62" spans="2:12" ht="16.5" x14ac:dyDescent="0.6">
      <c r="B62" s="9"/>
      <c r="C62" s="10"/>
      <c r="D62" s="12" t="s">
        <v>28</v>
      </c>
      <c r="E62" s="10"/>
      <c r="F62" s="10"/>
      <c r="G62" s="10"/>
      <c r="H62" s="10"/>
      <c r="I62" s="10"/>
      <c r="J62" s="10"/>
      <c r="K62" s="10"/>
      <c r="L62" s="11"/>
    </row>
    <row r="63" spans="2:12" ht="16.899999999999999" thickBot="1" x14ac:dyDescent="0.6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1"/>
    </row>
    <row r="64" spans="2:12" ht="21" customHeight="1" thickBot="1" x14ac:dyDescent="0.65">
      <c r="B64" s="13"/>
      <c r="C64" s="14" t="s">
        <v>37</v>
      </c>
      <c r="D64" s="31">
        <v>1</v>
      </c>
      <c r="E64" s="15" t="s">
        <v>21</v>
      </c>
      <c r="F64" s="15"/>
      <c r="G64" s="15"/>
      <c r="H64" s="12" t="s">
        <v>29</v>
      </c>
      <c r="I64" s="15"/>
      <c r="J64" s="15"/>
      <c r="K64" s="15"/>
      <c r="L64" s="16"/>
    </row>
    <row r="65" spans="2:12" ht="21" customHeight="1" thickBot="1" x14ac:dyDescent="0.65">
      <c r="B65" s="13"/>
      <c r="C65" s="14" t="s">
        <v>38</v>
      </c>
      <c r="D65" s="31">
        <v>1</v>
      </c>
      <c r="E65" s="15" t="s">
        <v>21</v>
      </c>
      <c r="F65" s="15"/>
      <c r="G65" s="15"/>
      <c r="H65" s="12"/>
      <c r="I65" s="15"/>
      <c r="J65" s="15"/>
      <c r="K65" s="15"/>
      <c r="L65" s="16"/>
    </row>
    <row r="66" spans="2:12" ht="12" customHeight="1" thickBot="1" x14ac:dyDescent="0.65">
      <c r="B66" s="9"/>
      <c r="C66" s="17"/>
      <c r="D66" s="10"/>
      <c r="E66" s="10"/>
      <c r="F66" s="10"/>
      <c r="G66" s="10"/>
      <c r="H66" s="10"/>
      <c r="I66" s="10"/>
      <c r="J66" s="15"/>
      <c r="K66" s="15"/>
      <c r="L66" s="11"/>
    </row>
    <row r="67" spans="2:12" ht="21" customHeight="1" thickBot="1" x14ac:dyDescent="0.4">
      <c r="B67" s="13"/>
      <c r="C67" s="14" t="s">
        <v>36</v>
      </c>
      <c r="D67" s="30">
        <v>1</v>
      </c>
      <c r="E67" s="15" t="s">
        <v>20</v>
      </c>
      <c r="F67" s="15"/>
      <c r="G67" s="14" t="s">
        <v>34</v>
      </c>
      <c r="H67" s="41">
        <f>(D67/(D64*D65))</f>
        <v>1</v>
      </c>
      <c r="I67" s="15" t="s">
        <v>16</v>
      </c>
      <c r="J67" s="15"/>
      <c r="K67" s="15"/>
      <c r="L67" s="16"/>
    </row>
    <row r="68" spans="2:12" ht="12" customHeight="1" thickBot="1" x14ac:dyDescent="0.65">
      <c r="B68" s="13"/>
      <c r="C68" s="14"/>
      <c r="D68" s="10"/>
      <c r="E68" s="10"/>
      <c r="F68" s="10"/>
      <c r="G68" s="10"/>
      <c r="H68" s="10"/>
      <c r="I68" s="15"/>
      <c r="J68" s="15"/>
      <c r="K68" s="15"/>
      <c r="L68" s="16"/>
    </row>
    <row r="69" spans="2:12" ht="21" customHeight="1" thickBot="1" x14ac:dyDescent="0.65">
      <c r="B69" s="13"/>
      <c r="C69" s="14"/>
      <c r="D69" s="10"/>
      <c r="E69" s="10"/>
      <c r="F69" s="10"/>
      <c r="G69" s="14" t="s">
        <v>34</v>
      </c>
      <c r="H69" s="41">
        <f>(H67*60*60/1000)</f>
        <v>3.6</v>
      </c>
      <c r="I69" s="15" t="s">
        <v>22</v>
      </c>
      <c r="J69" s="15"/>
      <c r="K69" s="15"/>
      <c r="L69" s="16"/>
    </row>
    <row r="70" spans="2:12" ht="16.899999999999999" thickBot="1" x14ac:dyDescent="0.6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20"/>
    </row>
    <row r="71" spans="2:12" ht="16.899999999999999" thickBot="1" x14ac:dyDescent="0.65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2:12" ht="16.5" x14ac:dyDescent="0.6">
      <c r="B72" s="22"/>
      <c r="C72" s="23" t="s">
        <v>19</v>
      </c>
      <c r="D72" s="32">
        <v>3600</v>
      </c>
      <c r="E72" s="24" t="s">
        <v>25</v>
      </c>
      <c r="F72" s="21"/>
      <c r="G72" s="21"/>
      <c r="H72" s="21"/>
      <c r="I72" s="21"/>
      <c r="J72" s="21"/>
      <c r="K72" s="21"/>
      <c r="L72" s="21"/>
    </row>
    <row r="73" spans="2:12" ht="16.5" x14ac:dyDescent="0.6">
      <c r="B73" s="9"/>
      <c r="C73" s="10"/>
      <c r="D73" s="25"/>
      <c r="E73" s="26"/>
      <c r="F73" s="21"/>
      <c r="G73" s="21"/>
      <c r="H73" s="21"/>
      <c r="I73" s="21"/>
      <c r="J73" s="21"/>
      <c r="K73" s="21"/>
      <c r="L73" s="21"/>
    </row>
    <row r="74" spans="2:12" ht="16.899999999999999" thickBot="1" x14ac:dyDescent="0.65">
      <c r="B74" s="27"/>
      <c r="C74" s="28" t="s">
        <v>19</v>
      </c>
      <c r="D74" s="43">
        <f>D72/3600</f>
        <v>1</v>
      </c>
      <c r="E74" s="29" t="s">
        <v>20</v>
      </c>
      <c r="F74" s="21"/>
      <c r="G74" s="21"/>
      <c r="H74" s="21"/>
      <c r="I74" s="21"/>
      <c r="J74" s="21"/>
      <c r="K74" s="21"/>
      <c r="L74" s="21"/>
    </row>
  </sheetData>
  <sheetProtection algorithmName="SHA-512" hashValue="ypOyk+PWZ7xU1O723Bl3UdfF9JhDr/LDZdDscG0OCtMB+jscXlUninGGkGyepWMtScuJ8uetZsCL8vBlk+8V5Q==" saltValue="gsTh5ub82NZaFgl/e/pXzw==" spinCount="100000" sheet="1"/>
  <mergeCells count="2">
    <mergeCell ref="H3:K3"/>
    <mergeCell ref="H5:K5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9" sqref="I29"/>
    </sheetView>
  </sheetViews>
  <sheetFormatPr baseColWidth="10" defaultRowHeight="14.25" x14ac:dyDescent="0.4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 Umrechnung 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asachse</dc:creator>
  <cp:lastModifiedBy>Fabian Perina</cp:lastModifiedBy>
  <cp:lastPrinted>2014-02-26T09:08:31Z</cp:lastPrinted>
  <dcterms:created xsi:type="dcterms:W3CDTF">2010-06-24T14:58:44Z</dcterms:created>
  <dcterms:modified xsi:type="dcterms:W3CDTF">2024-06-24T11:09:02Z</dcterms:modified>
</cp:coreProperties>
</file>